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468" windowWidth="13740" windowHeight="10392"/>
  </bookViews>
  <sheets>
    <sheet name="面试成绩" sheetId="2" r:id="rId1"/>
    <sheet name="Sheet3" sheetId="3" r:id="rId2"/>
  </sheets>
  <definedNames>
    <definedName name="_xlnm._FilterDatabase" localSheetId="0" hidden="1">面试成绩!$A$3:$Q$6</definedName>
    <definedName name="_xlnm.Print_Titles" localSheetId="0">面试成绩!$2:$3</definedName>
  </definedNames>
  <calcPr calcId="144525"/>
</workbook>
</file>

<file path=xl/calcChain.xml><?xml version="1.0" encoding="utf-8"?>
<calcChain xmlns="http://schemas.openxmlformats.org/spreadsheetml/2006/main">
  <c r="M5" i="2" l="1"/>
  <c r="M4" i="2"/>
  <c r="M6" i="2"/>
  <c r="J6" i="2" l="1"/>
  <c r="K6" i="2" s="1"/>
  <c r="H6" i="2"/>
  <c r="J5" i="2"/>
  <c r="K5" i="2" s="1"/>
  <c r="H5" i="2"/>
  <c r="J4" i="2"/>
  <c r="K4" i="2" s="1"/>
  <c r="H4" i="2"/>
  <c r="N5" i="2" l="1"/>
  <c r="N4" i="2"/>
  <c r="N6" i="2"/>
</calcChain>
</file>

<file path=xl/sharedStrings.xml><?xml version="1.0" encoding="utf-8"?>
<sst xmlns="http://schemas.openxmlformats.org/spreadsheetml/2006/main" count="49" uniqueCount="41">
  <si>
    <t>性别</t>
  </si>
  <si>
    <t>准考证号</t>
  </si>
  <si>
    <t>女</t>
  </si>
  <si>
    <t>湖北省高级人民法院</t>
  </si>
  <si>
    <t>雇员制书记员岗3</t>
  </si>
  <si>
    <t>林玲</t>
  </si>
  <si>
    <t>雇员制书记员岗4</t>
  </si>
  <si>
    <t>蔡首平</t>
  </si>
  <si>
    <t>雇员制书记员岗7</t>
  </si>
  <si>
    <t>魏丽雯</t>
  </si>
  <si>
    <t>招考单位名称</t>
  </si>
  <si>
    <t>学历</t>
  </si>
  <si>
    <t>毕业学校</t>
  </si>
  <si>
    <t>大学专科</t>
  </si>
  <si>
    <t>武汉职业技术学院</t>
  </si>
  <si>
    <t>桂林旅游学院</t>
  </si>
  <si>
    <t>武汉科技大学</t>
  </si>
  <si>
    <t>11</t>
  </si>
  <si>
    <t>75</t>
  </si>
  <si>
    <t>72</t>
  </si>
  <si>
    <t>62</t>
  </si>
  <si>
    <t>55</t>
  </si>
  <si>
    <t>52</t>
  </si>
  <si>
    <t>报考职位</t>
    <phoneticPr fontId="3" type="noConversion"/>
  </si>
  <si>
    <t>91</t>
  </si>
  <si>
    <t>成绩</t>
    <phoneticPr fontId="3" type="noConversion"/>
  </si>
  <si>
    <t>成绩</t>
    <phoneticPr fontId="3" type="noConversion"/>
  </si>
  <si>
    <t>分数</t>
    <phoneticPr fontId="3" type="noConversion"/>
  </si>
  <si>
    <t>职业技能测试</t>
    <phoneticPr fontId="3" type="noConversion"/>
  </si>
  <si>
    <t>笔试</t>
    <phoneticPr fontId="3" type="noConversion"/>
  </si>
  <si>
    <t>招聘计划</t>
    <phoneticPr fontId="3" type="noConversion"/>
  </si>
  <si>
    <t>姓  名</t>
    <phoneticPr fontId="3" type="noConversion"/>
  </si>
  <si>
    <t>备注</t>
    <phoneticPr fontId="3" type="noConversion"/>
  </si>
  <si>
    <t>面试
成绩</t>
    <phoneticPr fontId="3" type="noConversion"/>
  </si>
  <si>
    <t>综合
成绩</t>
    <phoneticPr fontId="3" type="noConversion"/>
  </si>
  <si>
    <t>折算分数</t>
    <phoneticPr fontId="3" type="noConversion"/>
  </si>
  <si>
    <t>折算
分数</t>
    <phoneticPr fontId="3" type="noConversion"/>
  </si>
  <si>
    <t>面试折算分数</t>
    <phoneticPr fontId="3" type="noConversion"/>
  </si>
  <si>
    <t>递补聘用</t>
    <phoneticPr fontId="3" type="noConversion"/>
  </si>
  <si>
    <t>湖北省高级人民法院2020年度招聘雇员制书记员递补聘用人员公示名单</t>
    <phoneticPr fontId="3" type="noConversion"/>
  </si>
  <si>
    <t>递补聘用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</si>
</sst>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);[Red]\(0\)"/>
  </numFmts>
  <fonts count="13" x14ac:knownFonts="1">
    <font>
      <sz val="11"/>
      <color theme="1"/>
      <name val="宋体"/>
      <family val="2"/>
      <charset val="134"/>
      <scheme val="minor"/>
    </font>
    <font>
      <sz val="10"/>
      <name val="Arial"/>
      <family val="2"/>
    </font>
    <font>
      <sz val="10"/>
      <name val="黑体"/>
      <family val="3"/>
      <charset val="134"/>
    </font>
    <font>
      <sz val="9"/>
      <name val="宋体"/>
      <family val="2"/>
      <charset val="134"/>
      <scheme val="minor"/>
    </font>
    <font>
      <sz val="11"/>
      <color indexed="8"/>
      <name val="宋体"/>
      <family val="2"/>
      <scheme val="minor"/>
    </font>
    <font>
      <sz val="10"/>
      <color theme="1"/>
      <name val="宋体"/>
      <family val="2"/>
      <charset val="134"/>
      <scheme val="minor"/>
    </font>
    <font>
      <sz val="10"/>
      <color theme="1"/>
      <name val="黑体"/>
      <family val="3"/>
      <charset val="134"/>
    </font>
    <font>
      <sz val="10"/>
      <color indexed="8"/>
      <name val="黑体"/>
      <family val="3"/>
      <charset val="134"/>
    </font>
    <font>
      <sz val="20"/>
      <color theme="1"/>
      <name val="方正小标宋简体"/>
      <family val="3"/>
      <charset val="134"/>
    </font>
    <font>
      <sz val="10"/>
      <color theme="1"/>
      <name val="仿宋"/>
      <family val="3"/>
      <charset val="134"/>
    </font>
    <font>
      <b/>
      <sz val="11"/>
      <color indexed="8"/>
      <name val="仿宋"/>
      <family val="3"/>
      <charset val="134"/>
    </font>
    <font>
      <sz val="11"/>
      <color indexed="8"/>
      <name val="仿宋"/>
      <family val="3"/>
      <charset val="134"/>
    </font>
    <font>
      <sz val="11"/>
      <color theme="1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4" fillId="0" borderId="0">
      <alignment vertical="center"/>
    </xf>
    <xf numFmtId="0" fontId="1" fillId="0" borderId="0"/>
  </cellStyleXfs>
  <cellXfs count="32">
    <xf numFmtId="0" fontId="0" fillId="0" borderId="0" xfId="0">
      <alignment vertical="center"/>
    </xf>
    <xf numFmtId="0" fontId="0" fillId="0" borderId="0" xfId="0" applyNumberFormat="1" applyAlignment="1">
      <alignment vertical="center"/>
    </xf>
    <xf numFmtId="0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 vertical="center" wrapText="1"/>
    </xf>
    <xf numFmtId="0" fontId="7" fillId="0" borderId="1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0" fontId="5" fillId="0" borderId="0" xfId="0" applyNumberFormat="1" applyFont="1" applyAlignment="1">
      <alignment horizontal="center" vertical="center" wrapText="1"/>
    </xf>
    <xf numFmtId="176" fontId="0" fillId="2" borderId="0" xfId="0" applyNumberFormat="1" applyFill="1" applyAlignment="1">
      <alignment vertical="center"/>
    </xf>
    <xf numFmtId="0" fontId="6" fillId="0" borderId="1" xfId="0" applyNumberFormat="1" applyFont="1" applyBorder="1" applyAlignment="1">
      <alignment horizontal="center" vertical="center" wrapText="1"/>
    </xf>
    <xf numFmtId="0" fontId="9" fillId="0" borderId="0" xfId="0" applyNumberFormat="1" applyFont="1" applyAlignment="1">
      <alignment horizontal="center" vertical="center"/>
    </xf>
    <xf numFmtId="0" fontId="10" fillId="0" borderId="1" xfId="1" applyFont="1" applyBorder="1" applyAlignment="1">
      <alignment horizontal="center" vertical="center"/>
    </xf>
    <xf numFmtId="0" fontId="11" fillId="0" borderId="1" xfId="1" applyFont="1" applyBorder="1" applyAlignment="1">
      <alignment horizontal="center" vertical="center" shrinkToFit="1"/>
    </xf>
    <xf numFmtId="0" fontId="11" fillId="0" borderId="1" xfId="1" applyFont="1" applyBorder="1" applyAlignment="1">
      <alignment horizontal="center" vertical="center"/>
    </xf>
    <xf numFmtId="0" fontId="11" fillId="0" borderId="1" xfId="1" applyFont="1" applyBorder="1" applyAlignment="1">
      <alignment horizontal="center" vertical="center" wrapText="1" shrinkToFit="1"/>
    </xf>
    <xf numFmtId="176" fontId="11" fillId="2" borderId="1" xfId="1" applyNumberFormat="1" applyFont="1" applyFill="1" applyBorder="1" applyAlignment="1">
      <alignment horizontal="center" vertical="center"/>
    </xf>
    <xf numFmtId="0" fontId="12" fillId="0" borderId="1" xfId="0" applyNumberFormat="1" applyFont="1" applyBorder="1" applyAlignment="1">
      <alignment horizontal="center" vertical="center"/>
    </xf>
    <xf numFmtId="0" fontId="12" fillId="0" borderId="1" xfId="0" applyNumberFormat="1" applyFont="1" applyBorder="1" applyAlignment="1">
      <alignment horizontal="center" vertical="center" wrapText="1"/>
    </xf>
    <xf numFmtId="0" fontId="12" fillId="2" borderId="1" xfId="0" applyNumberFormat="1" applyFont="1" applyFill="1" applyBorder="1" applyAlignment="1">
      <alignment horizontal="center" vertical="center" wrapText="1"/>
    </xf>
    <xf numFmtId="0" fontId="8" fillId="0" borderId="7" xfId="0" applyNumberFormat="1" applyFont="1" applyBorder="1" applyAlignment="1">
      <alignment horizontal="center" vertical="center"/>
    </xf>
    <xf numFmtId="0" fontId="2" fillId="0" borderId="2" xfId="1" applyFont="1" applyBorder="1" applyAlignment="1">
      <alignment horizontal="center" vertical="center" wrapText="1"/>
    </xf>
    <xf numFmtId="0" fontId="2" fillId="0" borderId="4" xfId="1" applyFont="1" applyBorder="1" applyAlignment="1">
      <alignment horizontal="center" vertical="center" wrapText="1"/>
    </xf>
    <xf numFmtId="0" fontId="2" fillId="0" borderId="5" xfId="1" applyFont="1" applyBorder="1" applyAlignment="1">
      <alignment horizontal="center" vertical="center" wrapText="1"/>
    </xf>
    <xf numFmtId="0" fontId="2" fillId="0" borderId="6" xfId="1" applyFont="1" applyBorder="1" applyAlignment="1">
      <alignment horizontal="center" vertical="center" wrapText="1"/>
    </xf>
    <xf numFmtId="0" fontId="7" fillId="0" borderId="5" xfId="1" applyFont="1" applyBorder="1" applyAlignment="1">
      <alignment horizontal="center" vertical="center" wrapText="1"/>
    </xf>
    <xf numFmtId="0" fontId="7" fillId="0" borderId="6" xfId="1" applyFont="1" applyBorder="1" applyAlignment="1">
      <alignment horizontal="center" vertical="center" wrapText="1"/>
    </xf>
    <xf numFmtId="0" fontId="6" fillId="0" borderId="2" xfId="0" applyNumberFormat="1" applyFont="1" applyBorder="1" applyAlignment="1">
      <alignment horizontal="center" vertical="center" wrapText="1"/>
    </xf>
    <xf numFmtId="0" fontId="6" fillId="0" borderId="3" xfId="0" applyNumberFormat="1" applyFont="1" applyBorder="1" applyAlignment="1">
      <alignment horizontal="center" vertical="center" wrapText="1"/>
    </xf>
    <xf numFmtId="0" fontId="6" fillId="0" borderId="4" xfId="0" applyNumberFormat="1" applyFont="1" applyBorder="1" applyAlignment="1">
      <alignment horizontal="center" vertical="center" wrapText="1"/>
    </xf>
    <xf numFmtId="176" fontId="2" fillId="2" borderId="5" xfId="1" applyNumberFormat="1" applyFont="1" applyFill="1" applyBorder="1" applyAlignment="1">
      <alignment horizontal="center" vertical="center" wrapText="1"/>
    </xf>
    <xf numFmtId="176" fontId="2" fillId="2" borderId="6" xfId="1" applyNumberFormat="1" applyFont="1" applyFill="1" applyBorder="1" applyAlignment="1">
      <alignment horizontal="center" vertical="center" wrapText="1"/>
    </xf>
    <xf numFmtId="0" fontId="7" fillId="2" borderId="5" xfId="1" applyFont="1" applyFill="1" applyBorder="1" applyAlignment="1">
      <alignment horizontal="center" vertical="center" wrapText="1"/>
    </xf>
    <xf numFmtId="0" fontId="7" fillId="2" borderId="6" xfId="1" applyFont="1" applyFill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6"/>
  <sheetViews>
    <sheetView tabSelected="1" zoomScale="130" zoomScaleNormal="130" workbookViewId="0">
      <selection activeCell="A4" sqref="A4:XFD6"/>
    </sheetView>
  </sheetViews>
  <sheetFormatPr defaultColWidth="8.88671875" defaultRowHeight="14.4" x14ac:dyDescent="0.25"/>
  <cols>
    <col min="1" max="1" width="10.109375" style="1" customWidth="1"/>
    <col min="2" max="2" width="3.77734375" style="1" customWidth="1"/>
    <col min="3" max="3" width="17.88671875" style="1" customWidth="1"/>
    <col min="4" max="4" width="14.77734375" style="1" customWidth="1"/>
    <col min="5" max="5" width="4.6640625" style="3" customWidth="1"/>
    <col min="6" max="6" width="14.109375" style="7" customWidth="1"/>
    <col min="7" max="7" width="3.88671875" style="1" customWidth="1"/>
    <col min="8" max="8" width="5.21875" style="2" customWidth="1"/>
    <col min="9" max="9" width="3.77734375" style="2" customWidth="1"/>
    <col min="10" max="10" width="5.21875" style="2" customWidth="1"/>
    <col min="11" max="11" width="5.88671875" style="2" customWidth="1"/>
    <col min="12" max="12" width="5.44140625" style="3" customWidth="1"/>
    <col min="13" max="13" width="5.88671875" style="3" customWidth="1"/>
    <col min="14" max="14" width="6" style="3" customWidth="1"/>
    <col min="15" max="15" width="15.109375" style="1" customWidth="1"/>
    <col min="16" max="16" width="25.21875" style="1" customWidth="1"/>
    <col min="17" max="17" width="24.44140625" style="9" customWidth="1"/>
    <col min="18" max="16384" width="8.88671875" style="1"/>
  </cols>
  <sheetData>
    <row r="1" spans="1:17" ht="50.1" customHeight="1" x14ac:dyDescent="0.25">
      <c r="A1" s="18" t="s">
        <v>39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</row>
    <row r="2" spans="1:17" s="6" customFormat="1" ht="20.100000000000001" customHeight="1" x14ac:dyDescent="0.25">
      <c r="A2" s="21" t="s">
        <v>31</v>
      </c>
      <c r="B2" s="23" t="s">
        <v>0</v>
      </c>
      <c r="C2" s="23" t="s">
        <v>10</v>
      </c>
      <c r="D2" s="23" t="s">
        <v>23</v>
      </c>
      <c r="E2" s="23" t="s">
        <v>30</v>
      </c>
      <c r="F2" s="28" t="s">
        <v>1</v>
      </c>
      <c r="G2" s="19" t="s">
        <v>29</v>
      </c>
      <c r="H2" s="20"/>
      <c r="I2" s="25" t="s">
        <v>28</v>
      </c>
      <c r="J2" s="26"/>
      <c r="K2" s="27"/>
      <c r="L2" s="30" t="s">
        <v>33</v>
      </c>
      <c r="M2" s="30" t="s">
        <v>37</v>
      </c>
      <c r="N2" s="23" t="s">
        <v>34</v>
      </c>
      <c r="O2" s="23" t="s">
        <v>11</v>
      </c>
      <c r="P2" s="23" t="s">
        <v>12</v>
      </c>
      <c r="Q2" s="23" t="s">
        <v>32</v>
      </c>
    </row>
    <row r="3" spans="1:17" s="6" customFormat="1" ht="28.2" customHeight="1" x14ac:dyDescent="0.25">
      <c r="A3" s="22"/>
      <c r="B3" s="24"/>
      <c r="C3" s="24"/>
      <c r="D3" s="24"/>
      <c r="E3" s="24"/>
      <c r="F3" s="29"/>
      <c r="G3" s="5" t="s">
        <v>25</v>
      </c>
      <c r="H3" s="4" t="s">
        <v>35</v>
      </c>
      <c r="I3" s="8" t="s">
        <v>26</v>
      </c>
      <c r="J3" s="8" t="s">
        <v>27</v>
      </c>
      <c r="K3" s="8" t="s">
        <v>36</v>
      </c>
      <c r="L3" s="31"/>
      <c r="M3" s="31"/>
      <c r="N3" s="24"/>
      <c r="O3" s="24"/>
      <c r="P3" s="24"/>
      <c r="Q3" s="24"/>
    </row>
    <row r="4" spans="1:17" ht="42" customHeight="1" x14ac:dyDescent="0.25">
      <c r="A4" s="10" t="s">
        <v>5</v>
      </c>
      <c r="B4" s="11" t="s">
        <v>2</v>
      </c>
      <c r="C4" s="11" t="s">
        <v>3</v>
      </c>
      <c r="D4" s="11" t="s">
        <v>4</v>
      </c>
      <c r="E4" s="13" t="s">
        <v>17</v>
      </c>
      <c r="F4" s="14">
        <v>214230011305</v>
      </c>
      <c r="G4" s="12" t="s">
        <v>20</v>
      </c>
      <c r="H4" s="11">
        <f>G4*0.3</f>
        <v>18.599999999999998</v>
      </c>
      <c r="I4" s="15" t="s">
        <v>18</v>
      </c>
      <c r="J4" s="15">
        <f t="shared" ref="J4" si="0">(I4-60)*0.4+60</f>
        <v>66</v>
      </c>
      <c r="K4" s="15">
        <f t="shared" ref="K4" si="1">J4*0.4</f>
        <v>26.400000000000002</v>
      </c>
      <c r="L4" s="17">
        <v>71.2</v>
      </c>
      <c r="M4" s="17">
        <f t="shared" ref="M4" si="2">L4*0.3</f>
        <v>21.36</v>
      </c>
      <c r="N4" s="16">
        <f>H4+K4+M4</f>
        <v>66.36</v>
      </c>
      <c r="O4" s="11" t="s">
        <v>13</v>
      </c>
      <c r="P4" s="11" t="s">
        <v>15</v>
      </c>
      <c r="Q4" s="15" t="s">
        <v>38</v>
      </c>
    </row>
    <row r="5" spans="1:17" ht="42" customHeight="1" x14ac:dyDescent="0.25">
      <c r="A5" s="10" t="s">
        <v>7</v>
      </c>
      <c r="B5" s="11" t="s">
        <v>2</v>
      </c>
      <c r="C5" s="11" t="s">
        <v>3</v>
      </c>
      <c r="D5" s="11" t="s">
        <v>6</v>
      </c>
      <c r="E5" s="13">
        <v>9</v>
      </c>
      <c r="F5" s="14">
        <v>214230011216</v>
      </c>
      <c r="G5" s="12" t="s">
        <v>21</v>
      </c>
      <c r="H5" s="11">
        <f>G5*0.3</f>
        <v>16.5</v>
      </c>
      <c r="I5" s="15" t="s">
        <v>19</v>
      </c>
      <c r="J5" s="15">
        <f t="shared" ref="J5" si="3">(I5-60)*0.4+60</f>
        <v>64.8</v>
      </c>
      <c r="K5" s="15">
        <f t="shared" ref="K5" si="4">J5*0.4</f>
        <v>25.92</v>
      </c>
      <c r="L5" s="17">
        <v>83.6</v>
      </c>
      <c r="M5" s="17">
        <f t="shared" ref="M5" si="5">L5*0.3</f>
        <v>25.08</v>
      </c>
      <c r="N5" s="16">
        <f t="shared" ref="N5:N6" si="6">H5+K5+M5</f>
        <v>67.5</v>
      </c>
      <c r="O5" s="11" t="s">
        <v>13</v>
      </c>
      <c r="P5" s="11" t="s">
        <v>16</v>
      </c>
      <c r="Q5" s="15" t="s">
        <v>40</v>
      </c>
    </row>
    <row r="6" spans="1:17" ht="42" customHeight="1" x14ac:dyDescent="0.25">
      <c r="A6" s="10" t="s">
        <v>9</v>
      </c>
      <c r="B6" s="11" t="s">
        <v>2</v>
      </c>
      <c r="C6" s="11" t="s">
        <v>3</v>
      </c>
      <c r="D6" s="11" t="s">
        <v>8</v>
      </c>
      <c r="E6" s="13" t="s">
        <v>17</v>
      </c>
      <c r="F6" s="14">
        <v>214230010204</v>
      </c>
      <c r="G6" s="12" t="s">
        <v>22</v>
      </c>
      <c r="H6" s="11">
        <f>G6*0.3</f>
        <v>15.6</v>
      </c>
      <c r="I6" s="15" t="s">
        <v>24</v>
      </c>
      <c r="J6" s="15">
        <f t="shared" ref="J6" si="7">(I6-60)*0.4+60</f>
        <v>72.400000000000006</v>
      </c>
      <c r="K6" s="15">
        <f t="shared" ref="K6" si="8">J6*0.4</f>
        <v>28.960000000000004</v>
      </c>
      <c r="L6" s="17">
        <v>77.2</v>
      </c>
      <c r="M6" s="17">
        <f t="shared" ref="M6" si="9">L6*0.3</f>
        <v>23.16</v>
      </c>
      <c r="N6" s="16">
        <f t="shared" si="6"/>
        <v>67.72</v>
      </c>
      <c r="O6" s="11" t="s">
        <v>13</v>
      </c>
      <c r="P6" s="11" t="s">
        <v>14</v>
      </c>
      <c r="Q6" s="15" t="s">
        <v>38</v>
      </c>
    </row>
  </sheetData>
  <autoFilter ref="A3:Q6"/>
  <mergeCells count="15">
    <mergeCell ref="Q2:Q3"/>
    <mergeCell ref="N2:N3"/>
    <mergeCell ref="L2:L3"/>
    <mergeCell ref="A2:A3"/>
    <mergeCell ref="M2:M3"/>
    <mergeCell ref="A1:Q1"/>
    <mergeCell ref="G2:H2"/>
    <mergeCell ref="I2:K2"/>
    <mergeCell ref="F2:F3"/>
    <mergeCell ref="E2:E3"/>
    <mergeCell ref="O2:O3"/>
    <mergeCell ref="P2:P3"/>
    <mergeCell ref="D2:D3"/>
    <mergeCell ref="C2:C3"/>
    <mergeCell ref="B2:B3"/>
  </mergeCells>
  <phoneticPr fontId="3" type="noConversion"/>
  <printOptions horizontalCentered="1"/>
  <pageMargins left="0.51181102362204722" right="0.43307086614173229" top="0.74803149606299213" bottom="0.74803149606299213" header="0.31496062992125984" footer="0.31496062992125984"/>
  <pageSetup paperSize="8" scale="96" orientation="landscape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3" type="noConversion"/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面试成绩</vt:lpstr>
      <vt:lpstr>Sheet3</vt:lpstr>
      <vt:lpstr>面试成绩!Print_Titles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莫丽娟</dc:creator>
  <cp:lastModifiedBy>莫丽娟</cp:lastModifiedBy>
  <cp:lastPrinted>2020-09-14T06:09:42Z</cp:lastPrinted>
  <dcterms:created xsi:type="dcterms:W3CDTF">2020-08-07T10:07:09Z</dcterms:created>
  <dcterms:modified xsi:type="dcterms:W3CDTF">2020-11-05T13:40:57Z</dcterms:modified>
</cp:coreProperties>
</file>